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URRY\IntroChemLab\4. Water hydrate\"/>
    </mc:Choice>
  </mc:AlternateContent>
  <xr:revisionPtr revIDLastSave="0" documentId="13_ncr:1_{ECD37524-F86C-4BB9-909E-466945398EB8}" xr6:coauthVersionLast="36" xr6:coauthVersionMax="36" xr10:uidLastSave="{00000000-0000-0000-0000-000000000000}"/>
  <bookViews>
    <workbookView xWindow="0" yWindow="0" windowWidth="19200" windowHeight="7670" xr2:uid="{AA6E9FA6-9A84-4D5F-B00E-E87CA807F44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2" i="1"/>
  <c r="D5" i="1" s="1"/>
  <c r="B6" i="1"/>
  <c r="D3" i="1" l="1"/>
  <c r="D6" i="1" s="1"/>
  <c r="D1" i="1"/>
  <c r="B1" i="1"/>
  <c r="B2" i="1"/>
  <c r="B5" i="1"/>
  <c r="B7" i="1" s="1"/>
  <c r="B8" i="1" l="1"/>
  <c r="B9" i="1" s="1"/>
  <c r="B10" i="1" l="1"/>
  <c r="B11" i="1" l="1"/>
  <c r="B12" i="1" s="1"/>
  <c r="B13" i="1" s="1"/>
</calcChain>
</file>

<file path=xl/sharedStrings.xml><?xml version="1.0" encoding="utf-8"?>
<sst xmlns="http://schemas.openxmlformats.org/spreadsheetml/2006/main" count="20" uniqueCount="14">
  <si>
    <t>CoCl26H2O</t>
  </si>
  <si>
    <t>CoCl2</t>
  </si>
  <si>
    <t>Cr</t>
  </si>
  <si>
    <t>g</t>
  </si>
  <si>
    <t>Cr+s</t>
  </si>
  <si>
    <t>s</t>
  </si>
  <si>
    <t>nH</t>
  </si>
  <si>
    <t>mol</t>
  </si>
  <si>
    <t>nW</t>
  </si>
  <si>
    <t>mW</t>
  </si>
  <si>
    <t>mA</t>
  </si>
  <si>
    <t>nA</t>
  </si>
  <si>
    <t>r</t>
  </si>
  <si>
    <t>Cr+A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</si>
</sst>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E+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F70E-7B47-4404-8786-A35FB3AADAED}">
  <dimension ref="A1:D13"/>
  <sheetViews>
    <sheetView tabSelected="1" workbookViewId="0">
      <selection activeCell="D4" sqref="D4"/>
    </sheetView>
  </sheetViews>
  <sheetFormatPr defaultRowHeight="14.5" x14ac:dyDescent="0.35"/>
  <cols>
    <col min="4" max="4" width="10.36328125" bestFit="1" customWidth="1"/>
  </cols>
  <sheetData>
    <row r="1" spans="1:4" x14ac:dyDescent="0.35">
      <c r="A1" t="s">
        <v>0</v>
      </c>
      <c r="B1">
        <f>B2+2*18</f>
        <v>244.22</v>
      </c>
      <c r="D1">
        <f>B5-B4</f>
        <v>1.1325000000000003</v>
      </c>
    </row>
    <row r="2" spans="1:4" x14ac:dyDescent="0.35">
      <c r="A2" t="s">
        <v>1</v>
      </c>
      <c r="B2">
        <f>137.32+2*35.45</f>
        <v>208.22</v>
      </c>
      <c r="D2">
        <f>B6-B4</f>
        <v>0.96559999999999846</v>
      </c>
    </row>
    <row r="3" spans="1:4" x14ac:dyDescent="0.35">
      <c r="D3">
        <f>D1-D2</f>
        <v>0.16690000000000182</v>
      </c>
    </row>
    <row r="4" spans="1:4" x14ac:dyDescent="0.35">
      <c r="A4" t="s">
        <v>2</v>
      </c>
      <c r="B4">
        <v>25.458300000000001</v>
      </c>
      <c r="C4" t="s">
        <v>3</v>
      </c>
      <c r="D4" s="1">
        <f>ROUND(D3/18,6)</f>
        <v>9.2720000000000007E-3</v>
      </c>
    </row>
    <row r="5" spans="1:4" x14ac:dyDescent="0.35">
      <c r="A5" t="s">
        <v>4</v>
      </c>
      <c r="B5">
        <f>B4+1.1325</f>
        <v>26.590800000000002</v>
      </c>
      <c r="C5" t="s">
        <v>3</v>
      </c>
      <c r="D5">
        <f>ROUND(D2/208.2,6)</f>
        <v>4.6379999999999998E-3</v>
      </c>
    </row>
    <row r="6" spans="1:4" x14ac:dyDescent="0.35">
      <c r="A6" t="s">
        <v>13</v>
      </c>
      <c r="B6">
        <f>ROUND(B5-B10,4)</f>
        <v>26.4239</v>
      </c>
      <c r="D6" s="1">
        <f>ROUND(D4/D5,3)</f>
        <v>1.9990000000000001</v>
      </c>
    </row>
    <row r="7" spans="1:4" x14ac:dyDescent="0.35">
      <c r="A7" t="s">
        <v>5</v>
      </c>
      <c r="B7">
        <f>B5-B4</f>
        <v>1.1325000000000003</v>
      </c>
      <c r="C7" t="s">
        <v>3</v>
      </c>
    </row>
    <row r="8" spans="1:4" x14ac:dyDescent="0.35">
      <c r="A8" t="s">
        <v>6</v>
      </c>
      <c r="B8">
        <f>B7/B1</f>
        <v>4.6372123495209252E-3</v>
      </c>
      <c r="C8" t="s">
        <v>7</v>
      </c>
    </row>
    <row r="9" spans="1:4" x14ac:dyDescent="0.35">
      <c r="A9" t="s">
        <v>8</v>
      </c>
      <c r="B9">
        <f>B8*2</f>
        <v>9.2744246990418503E-3</v>
      </c>
      <c r="C9" t="s">
        <v>7</v>
      </c>
    </row>
    <row r="10" spans="1:4" x14ac:dyDescent="0.35">
      <c r="A10" t="s">
        <v>9</v>
      </c>
      <c r="B10">
        <f>B9*18</f>
        <v>0.16693964458275332</v>
      </c>
      <c r="C10" t="s">
        <v>3</v>
      </c>
    </row>
    <row r="11" spans="1:4" x14ac:dyDescent="0.35">
      <c r="A11" t="s">
        <v>10</v>
      </c>
      <c r="B11">
        <f>B7-B10</f>
        <v>0.96556035541724694</v>
      </c>
      <c r="C11" t="s">
        <v>3</v>
      </c>
    </row>
    <row r="12" spans="1:4" x14ac:dyDescent="0.35">
      <c r="A12" t="s">
        <v>11</v>
      </c>
      <c r="B12">
        <f>B11/B2</f>
        <v>4.6372123495209252E-3</v>
      </c>
      <c r="C12" t="s">
        <v>7</v>
      </c>
    </row>
    <row r="13" spans="1:4" x14ac:dyDescent="0.35">
      <c r="A13" t="s">
        <v>12</v>
      </c>
      <c r="B13">
        <f>B9/B12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Sandor Kadar</dc:creator>
  <cp:lastModifiedBy>Sandor Kadar</cp:lastModifiedBy>
  <dcterms:created xsi:type="dcterms:W3CDTF">2018-09-09T13:39:54Z</dcterms:created>
  <dcterms:modified xsi:type="dcterms:W3CDTF">2018-09-12T18:21:12Z</dcterms:modified>
</cp:coreProperties>
</file>